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E9" lockStructure="1"/>
  <bookViews>
    <workbookView xWindow="240" yWindow="120" windowWidth="20115" windowHeight="7500"/>
  </bookViews>
  <sheets>
    <sheet name="2011" sheetId="1" r:id="rId1"/>
  </sheets>
  <calcPr calcId="145621"/>
</workbook>
</file>

<file path=xl/calcChain.xml><?xml version="1.0" encoding="utf-8"?>
<calcChain xmlns="http://schemas.openxmlformats.org/spreadsheetml/2006/main">
  <c r="K29" i="1" l="1"/>
  <c r="H29" i="1"/>
  <c r="D29" i="1"/>
  <c r="C29" i="1"/>
  <c r="K28" i="1"/>
  <c r="H28" i="1"/>
  <c r="D28" i="1"/>
  <c r="E28" i="1" s="1"/>
  <c r="C28" i="1"/>
  <c r="K27" i="1"/>
  <c r="H27" i="1"/>
  <c r="E27" i="1"/>
  <c r="D27" i="1"/>
  <c r="C27" i="1"/>
  <c r="K26" i="1"/>
  <c r="H26" i="1"/>
  <c r="D26" i="1"/>
  <c r="C26" i="1"/>
  <c r="K25" i="1"/>
  <c r="H25" i="1"/>
  <c r="D25" i="1"/>
  <c r="C25" i="1"/>
  <c r="E25" i="1" s="1"/>
  <c r="K24" i="1"/>
  <c r="H24" i="1"/>
  <c r="D24" i="1"/>
  <c r="C24" i="1"/>
  <c r="K23" i="1"/>
  <c r="H23" i="1"/>
  <c r="D23" i="1"/>
  <c r="E23" i="1" s="1"/>
  <c r="C23" i="1"/>
  <c r="K22" i="1"/>
  <c r="H22" i="1"/>
  <c r="D22" i="1"/>
  <c r="E22" i="1" s="1"/>
  <c r="C22" i="1"/>
  <c r="K21" i="1"/>
  <c r="H21" i="1"/>
  <c r="D21" i="1"/>
  <c r="C21" i="1"/>
  <c r="K20" i="1"/>
  <c r="H20" i="1"/>
  <c r="D20" i="1"/>
  <c r="E20" i="1" s="1"/>
  <c r="C20" i="1"/>
  <c r="K19" i="1"/>
  <c r="H19" i="1"/>
  <c r="E19" i="1"/>
  <c r="D19" i="1"/>
  <c r="C19" i="1"/>
  <c r="K18" i="1"/>
  <c r="H18" i="1"/>
  <c r="D18" i="1"/>
  <c r="C18" i="1"/>
  <c r="K17" i="1"/>
  <c r="H17" i="1"/>
  <c r="D17" i="1"/>
  <c r="C17" i="1"/>
  <c r="E17" i="1" s="1"/>
  <c r="K16" i="1"/>
  <c r="H16" i="1"/>
  <c r="D16" i="1"/>
  <c r="C16" i="1"/>
  <c r="K15" i="1"/>
  <c r="H15" i="1"/>
  <c r="D15" i="1"/>
  <c r="E15" i="1" s="1"/>
  <c r="C15" i="1"/>
  <c r="K14" i="1"/>
  <c r="H14" i="1"/>
  <c r="D14" i="1"/>
  <c r="E14" i="1" s="1"/>
  <c r="C14" i="1"/>
  <c r="K13" i="1"/>
  <c r="H13" i="1"/>
  <c r="D13" i="1"/>
  <c r="C13" i="1"/>
  <c r="K12" i="1"/>
  <c r="H12" i="1"/>
  <c r="D12" i="1"/>
  <c r="E12" i="1" s="1"/>
  <c r="C12" i="1"/>
  <c r="K11" i="1"/>
  <c r="H11" i="1"/>
  <c r="D11" i="1"/>
  <c r="C11" i="1"/>
  <c r="K10" i="1"/>
  <c r="H10" i="1"/>
  <c r="D10" i="1"/>
  <c r="E10" i="1" s="1"/>
  <c r="C10" i="1"/>
  <c r="K9" i="1"/>
  <c r="H9" i="1"/>
  <c r="D9" i="1"/>
  <c r="C9" i="1"/>
  <c r="K8" i="1"/>
  <c r="H8" i="1"/>
  <c r="D8" i="1"/>
  <c r="E8" i="1" s="1"/>
  <c r="C8" i="1"/>
  <c r="E9" i="1" l="1"/>
  <c r="E11" i="1"/>
  <c r="E13" i="1"/>
  <c r="E24" i="1"/>
  <c r="E26" i="1"/>
  <c r="E29" i="1"/>
  <c r="E16" i="1"/>
  <c r="E18" i="1"/>
  <c r="E21" i="1"/>
</calcChain>
</file>

<file path=xl/sharedStrings.xml><?xml version="1.0" encoding="utf-8"?>
<sst xmlns="http://schemas.openxmlformats.org/spreadsheetml/2006/main" count="72" uniqueCount="66">
  <si>
    <t>COMPORTAMIENTO DEL ANALFABETISMO</t>
  </si>
  <si>
    <t>SEGÚN DEPARTAMENTO POR SEXO</t>
  </si>
  <si>
    <t>AÑO 2011</t>
  </si>
  <si>
    <t>CÓDIGO</t>
  </si>
  <si>
    <t>DEPARTAMENTO</t>
  </si>
  <si>
    <t>TOTAL</t>
  </si>
  <si>
    <t>HOMBRES</t>
  </si>
  <si>
    <t>MUJERES</t>
  </si>
  <si>
    <t>POBLACIÓN DE             15 AÑOS Y MÁS</t>
  </si>
  <si>
    <t>POBLACIÓN ANALFABETA</t>
  </si>
  <si>
    <t>ÍNDICE DE ANALFABETISMO (%)</t>
  </si>
  <si>
    <t>00</t>
  </si>
  <si>
    <t>Total República</t>
  </si>
  <si>
    <t>01</t>
  </si>
  <si>
    <t>Guatemala</t>
  </si>
  <si>
    <t>02</t>
  </si>
  <si>
    <t>El Progreso</t>
  </si>
  <si>
    <t>03</t>
  </si>
  <si>
    <t>Sacatepéquez</t>
  </si>
  <si>
    <t>04</t>
  </si>
  <si>
    <t>Chimaltenango</t>
  </si>
  <si>
    <t>05</t>
  </si>
  <si>
    <t>Escuintla</t>
  </si>
  <si>
    <t>06</t>
  </si>
  <si>
    <t>Santa Rosa</t>
  </si>
  <si>
    <t>07</t>
  </si>
  <si>
    <t>Sololá</t>
  </si>
  <si>
    <t>08</t>
  </si>
  <si>
    <t>Totonicapán</t>
  </si>
  <si>
    <t>09</t>
  </si>
  <si>
    <t>Quetzaltenango</t>
  </si>
  <si>
    <t>10</t>
  </si>
  <si>
    <t>Suchitepéquez</t>
  </si>
  <si>
    <t>11</t>
  </si>
  <si>
    <t>Retalhuleu</t>
  </si>
  <si>
    <t>12</t>
  </si>
  <si>
    <t>San Marcos</t>
  </si>
  <si>
    <t>13</t>
  </si>
  <si>
    <t>Huehuetenango</t>
  </si>
  <si>
    <t>14</t>
  </si>
  <si>
    <t>Quiché</t>
  </si>
  <si>
    <t>15</t>
  </si>
  <si>
    <t>Baja Verapaz</t>
  </si>
  <si>
    <t>16</t>
  </si>
  <si>
    <t>Alta Verapaz</t>
  </si>
  <si>
    <t>17</t>
  </si>
  <si>
    <t>Petén</t>
  </si>
  <si>
    <t>18</t>
  </si>
  <si>
    <t>Izabal</t>
  </si>
  <si>
    <t>19</t>
  </si>
  <si>
    <t>Zacapa</t>
  </si>
  <si>
    <t>20</t>
  </si>
  <si>
    <t>Chiquimula</t>
  </si>
  <si>
    <t>21</t>
  </si>
  <si>
    <t>Jalapa</t>
  </si>
  <si>
    <t>22</t>
  </si>
  <si>
    <t>Jutiapa</t>
  </si>
  <si>
    <t>8,654,284</t>
  </si>
  <si>
    <t>1,511,343</t>
  </si>
  <si>
    <t>17.46</t>
  </si>
  <si>
    <t>4,100,186</t>
  </si>
  <si>
    <t>673,795</t>
  </si>
  <si>
    <t>16.43</t>
  </si>
  <si>
    <t>4,554,098</t>
  </si>
  <si>
    <t>837,548</t>
  </si>
  <si>
    <t>18.39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</si>
</sst>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indexed="8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3" fontId="1" fillId="0" borderId="0" xfId="1" applyNumberFormat="1"/>
    <xf numFmtId="2" fontId="1" fillId="0" borderId="0" xfId="1" applyNumberFormat="1"/>
    <xf numFmtId="0" fontId="9" fillId="0" borderId="10" xfId="1" applyFont="1" applyFill="1" applyBorder="1" applyAlignment="1">
      <alignment horizontal="left"/>
    </xf>
    <xf numFmtId="3" fontId="9" fillId="0" borderId="7" xfId="1" applyNumberFormat="1" applyFont="1" applyFill="1" applyBorder="1" applyAlignment="1">
      <alignment horizontal="center"/>
    </xf>
    <xf numFmtId="3" fontId="10" fillId="0" borderId="8" xfId="1" applyNumberFormat="1" applyFont="1" applyFill="1" applyBorder="1" applyAlignment="1">
      <alignment horizontal="center"/>
    </xf>
    <xf numFmtId="4" fontId="6" fillId="0" borderId="11" xfId="1" applyNumberFormat="1" applyFont="1" applyFill="1" applyBorder="1" applyAlignment="1">
      <alignment horizontal="center"/>
    </xf>
    <xf numFmtId="0" fontId="1" fillId="0" borderId="0" xfId="1" applyFont="1"/>
    <xf numFmtId="49" fontId="9" fillId="0" borderId="13" xfId="1" applyNumberFormat="1" applyFont="1" applyFill="1" applyBorder="1" applyAlignment="1">
      <alignment horizontal="center"/>
    </xf>
    <xf numFmtId="4" fontId="6" fillId="0" borderId="14" xfId="1" applyNumberFormat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49" fontId="9" fillId="0" borderId="21" xfId="1" applyNumberFormat="1" applyFont="1" applyFill="1" applyBorder="1" applyAlignment="1">
      <alignment horizontal="center"/>
    </xf>
    <xf numFmtId="0" fontId="9" fillId="0" borderId="15" xfId="1" applyFont="1" applyFill="1" applyBorder="1" applyAlignment="1">
      <alignment horizontal="left"/>
    </xf>
    <xf numFmtId="3" fontId="9" fillId="0" borderId="17" xfId="1" applyNumberFormat="1" applyFont="1" applyFill="1" applyBorder="1" applyAlignment="1">
      <alignment horizontal="center"/>
    </xf>
    <xf numFmtId="3" fontId="10" fillId="0" borderId="18" xfId="1" applyNumberFormat="1" applyFont="1" applyFill="1" applyBorder="1" applyAlignment="1">
      <alignment horizontal="center"/>
    </xf>
    <xf numFmtId="4" fontId="6" fillId="0" borderId="20" xfId="1" applyNumberFormat="1" applyFont="1" applyFill="1" applyBorder="1" applyAlignment="1">
      <alignment horizontal="center"/>
    </xf>
    <xf numFmtId="4" fontId="6" fillId="0" borderId="19" xfId="1" applyNumberFormat="1" applyFont="1" applyFill="1" applyBorder="1" applyAlignment="1">
      <alignment horizontal="center"/>
    </xf>
    <xf numFmtId="49" fontId="11" fillId="0" borderId="12" xfId="1" applyNumberFormat="1" applyFont="1" applyFill="1" applyBorder="1" applyAlignment="1">
      <alignment horizontal="center"/>
    </xf>
    <xf numFmtId="0" fontId="11" fillId="0" borderId="2" xfId="1" applyFont="1" applyFill="1" applyBorder="1"/>
    <xf numFmtId="3" fontId="11" fillId="0" borderId="7" xfId="1" applyNumberFormat="1" applyFont="1" applyFill="1" applyBorder="1" applyAlignment="1">
      <alignment horizontal="center"/>
    </xf>
    <xf numFmtId="3" fontId="11" fillId="0" borderId="8" xfId="1" applyNumberFormat="1" applyFont="1" applyFill="1" applyBorder="1" applyAlignment="1">
      <alignment horizontal="center"/>
    </xf>
    <xf numFmtId="4" fontId="11" fillId="0" borderId="9" xfId="1" applyNumberFormat="1" applyFont="1" applyFill="1" applyBorder="1" applyAlignment="1">
      <alignment horizontal="center"/>
    </xf>
    <xf numFmtId="3" fontId="11" fillId="0" borderId="3" xfId="1" applyNumberFormat="1" applyFont="1" applyFill="1" applyBorder="1" applyAlignment="1">
      <alignment horizontal="center"/>
    </xf>
    <xf numFmtId="3" fontId="11" fillId="0" borderId="4" xfId="1" applyNumberFormat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4" fillId="2" borderId="27" xfId="1" applyFont="1" applyFill="1" applyBorder="1"/>
    <xf numFmtId="0" fontId="4" fillId="2" borderId="28" xfId="1" applyFont="1" applyFill="1" applyBorder="1"/>
    <xf numFmtId="0" fontId="4" fillId="2" borderId="29" xfId="1" applyFont="1" applyFill="1" applyBorder="1"/>
  </cellXfs>
  <cellStyles count="3">
    <cellStyle name="Normal" xfId="0" builtinId="0"/>
    <cellStyle name="Normal 2" xfId="1"/>
    <cellStyle name="Normal 2 2" xfId="2"/>
  </cellStyles>
  <dxfs count="13"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7</xdr:row>
      <xdr:rowOff>0</xdr:rowOff>
    </xdr:from>
    <xdr:to>
      <xdr:col>4</xdr:col>
      <xdr:colOff>781050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57625" y="19145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9</xdr:col>
      <xdr:colOff>142875</xdr:colOff>
      <xdr:row>24</xdr:row>
      <xdr:rowOff>0</xdr:rowOff>
    </xdr:from>
    <xdr:to>
      <xdr:col>9</xdr:col>
      <xdr:colOff>781050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143875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10</xdr:col>
      <xdr:colOff>95250</xdr:colOff>
      <xdr:row>7</xdr:row>
      <xdr:rowOff>0</xdr:rowOff>
    </xdr:from>
    <xdr:to>
      <xdr:col>10</xdr:col>
      <xdr:colOff>781050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943975" y="19145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7</xdr:col>
      <xdr:colOff>95250</xdr:colOff>
      <xdr:row>7</xdr:row>
      <xdr:rowOff>0</xdr:rowOff>
    </xdr:from>
    <xdr:to>
      <xdr:col>7</xdr:col>
      <xdr:colOff>781050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400800" y="19145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3</xdr:col>
      <xdr:colOff>114300</xdr:colOff>
      <xdr:row>24</xdr:row>
      <xdr:rowOff>0</xdr:rowOff>
    </xdr:from>
    <xdr:to>
      <xdr:col>3</xdr:col>
      <xdr:colOff>781050</xdr:colOff>
      <xdr:row>24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028950" y="64484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6</xdr:col>
      <xdr:colOff>142875</xdr:colOff>
      <xdr:row>24</xdr:row>
      <xdr:rowOff>0</xdr:rowOff>
    </xdr:from>
    <xdr:to>
      <xdr:col>6</xdr:col>
      <xdr:colOff>781050</xdr:colOff>
      <xdr:row>24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60070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7:K29" totalsRowShown="0" headerRowDxfId="0" tableBorderDxfId="12">
  <autoFilter ref="A7:K29"/>
  <tableColumns count="11">
    <tableColumn id="1" name="00" dataDxfId="11" dataCellStyle="Normal 2"/>
    <tableColumn id="2" name="Total República" dataDxfId="10" dataCellStyle="Normal 2"/>
    <tableColumn id="3" name="8,654,284" dataDxfId="9" dataCellStyle="Normal 2">
      <calculatedColumnFormula>F8+I8</calculatedColumnFormula>
    </tableColumn>
    <tableColumn id="4" name="1,511,343" dataDxfId="8" dataCellStyle="Normal 2">
      <calculatedColumnFormula>SUM(G8+J8)</calculatedColumnFormula>
    </tableColumn>
    <tableColumn id="5" name="17.46" dataDxfId="7" dataCellStyle="Normal 2">
      <calculatedColumnFormula>D8/C8*100</calculatedColumnFormula>
    </tableColumn>
    <tableColumn id="6" name="4,100,186" dataDxfId="6" dataCellStyle="Normal 2"/>
    <tableColumn id="7" name="673,795" dataDxfId="5" dataCellStyle="Normal 2"/>
    <tableColumn id="8" name="16.43" dataDxfId="4" dataCellStyle="Normal 2">
      <calculatedColumnFormula>G8/F8*100</calculatedColumnFormula>
    </tableColumn>
    <tableColumn id="9" name="4,554,098" dataDxfId="3" dataCellStyle="Normal 2"/>
    <tableColumn id="10" name="837,548" dataDxfId="2" dataCellStyle="Normal 2"/>
    <tableColumn id="11" name="18.39" dataDxfId="1" dataCellStyle="Normal 2">
      <calculatedColumnFormula>J8/I8*100</calculatedColumnFormula>
    </tableColumn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85" zoomScaleNormal="85" workbookViewId="0">
      <selection activeCell="E9" sqref="E9"/>
    </sheetView>
  </sheetViews>
  <sheetFormatPr baseColWidth="10" defaultRowHeight="12.75" x14ac:dyDescent="0.2"/>
  <cols>
    <col min="1" max="1" width="8.28515625" style="1" customWidth="1"/>
    <col min="2" max="2" width="22.7109375" style="1" customWidth="1"/>
    <col min="3" max="4" width="14" style="1" customWidth="1"/>
    <col min="5" max="5" width="12.7109375" style="1" customWidth="1"/>
    <col min="6" max="6" width="14" style="1" customWidth="1"/>
    <col min="7" max="8" width="12.7109375" style="1" customWidth="1"/>
    <col min="9" max="9" width="14" style="1" customWidth="1"/>
    <col min="10" max="11" width="12.7109375" style="1" customWidth="1"/>
    <col min="12" max="16384" width="11.42578125" style="1"/>
  </cols>
  <sheetData>
    <row r="1" spans="1:16" ht="16.5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6" ht="16.5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6" ht="16.5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6" ht="15.75" customHeight="1" thickBo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6" ht="30" customHeight="1" x14ac:dyDescent="0.2">
      <c r="A5" s="2" t="s">
        <v>3</v>
      </c>
      <c r="B5" s="3" t="s">
        <v>4</v>
      </c>
      <c r="C5" s="4" t="s">
        <v>5</v>
      </c>
      <c r="D5" s="5"/>
      <c r="E5" s="6"/>
      <c r="F5" s="4" t="s">
        <v>6</v>
      </c>
      <c r="G5" s="5"/>
      <c r="H5" s="6"/>
      <c r="I5" s="4" t="s">
        <v>7</v>
      </c>
      <c r="J5" s="5"/>
      <c r="K5" s="7"/>
    </row>
    <row r="6" spans="1:16" ht="35.1" customHeight="1" thickBot="1" x14ac:dyDescent="0.25">
      <c r="A6" s="17"/>
      <c r="B6" s="18"/>
      <c r="C6" s="19" t="s">
        <v>8</v>
      </c>
      <c r="D6" s="20" t="s">
        <v>9</v>
      </c>
      <c r="E6" s="21" t="s">
        <v>10</v>
      </c>
      <c r="F6" s="19" t="s">
        <v>8</v>
      </c>
      <c r="G6" s="20" t="s">
        <v>9</v>
      </c>
      <c r="H6" s="21" t="s">
        <v>10</v>
      </c>
      <c r="I6" s="19" t="s">
        <v>8</v>
      </c>
      <c r="J6" s="20" t="s">
        <v>9</v>
      </c>
      <c r="K6" s="22" t="s">
        <v>10</v>
      </c>
    </row>
    <row r="7" spans="1:16" ht="21.6" customHeight="1" x14ac:dyDescent="0.25">
      <c r="A7" s="29" t="s">
        <v>11</v>
      </c>
      <c r="B7" s="30" t="s">
        <v>12</v>
      </c>
      <c r="C7" s="31" t="s">
        <v>57</v>
      </c>
      <c r="D7" s="32" t="s">
        <v>58</v>
      </c>
      <c r="E7" s="33" t="s">
        <v>59</v>
      </c>
      <c r="F7" s="34" t="s">
        <v>60</v>
      </c>
      <c r="G7" s="35" t="s">
        <v>61</v>
      </c>
      <c r="H7" s="33" t="s">
        <v>62</v>
      </c>
      <c r="I7" s="34" t="s">
        <v>63</v>
      </c>
      <c r="J7" s="35" t="s">
        <v>64</v>
      </c>
      <c r="K7" s="33" t="s">
        <v>65</v>
      </c>
      <c r="M7" s="8"/>
      <c r="N7" s="9"/>
    </row>
    <row r="8" spans="1:16" ht="21.6" customHeight="1" x14ac:dyDescent="0.25">
      <c r="A8" s="15" t="s">
        <v>13</v>
      </c>
      <c r="B8" s="10" t="s">
        <v>14</v>
      </c>
      <c r="C8" s="11">
        <f t="shared" ref="C8:C29" si="0">F8+I8</f>
        <v>2135757</v>
      </c>
      <c r="D8" s="12">
        <f t="shared" ref="D8:D29" si="1">SUM(G8+J8)</f>
        <v>143243</v>
      </c>
      <c r="E8" s="13">
        <f t="shared" ref="E8:E29" si="2">D8/C8*100</f>
        <v>6.7068959624152003</v>
      </c>
      <c r="F8" s="11">
        <v>1019265</v>
      </c>
      <c r="G8" s="12">
        <v>56372</v>
      </c>
      <c r="H8" s="13">
        <f t="shared" ref="H8:H29" si="3">G8/F8*100</f>
        <v>5.5306519894237516</v>
      </c>
      <c r="I8" s="11">
        <v>1116492</v>
      </c>
      <c r="J8" s="12">
        <v>86871</v>
      </c>
      <c r="K8" s="16">
        <f t="shared" ref="K8:K29" si="4">J8/I8*100</f>
        <v>7.7807095796476826</v>
      </c>
      <c r="N8" s="9"/>
    </row>
    <row r="9" spans="1:16" ht="21.6" customHeight="1" x14ac:dyDescent="0.25">
      <c r="A9" s="15" t="s">
        <v>15</v>
      </c>
      <c r="B9" s="10" t="s">
        <v>16</v>
      </c>
      <c r="C9" s="11">
        <f t="shared" si="0"/>
        <v>96727</v>
      </c>
      <c r="D9" s="12">
        <f t="shared" si="1"/>
        <v>12996</v>
      </c>
      <c r="E9" s="13">
        <f t="shared" si="2"/>
        <v>13.43575216847416</v>
      </c>
      <c r="F9" s="11">
        <v>45171</v>
      </c>
      <c r="G9" s="12">
        <v>7123</v>
      </c>
      <c r="H9" s="13">
        <f t="shared" si="3"/>
        <v>15.76896681499192</v>
      </c>
      <c r="I9" s="11">
        <v>51556</v>
      </c>
      <c r="J9" s="12">
        <v>5873</v>
      </c>
      <c r="K9" s="16">
        <f t="shared" si="4"/>
        <v>11.391496625029095</v>
      </c>
      <c r="N9" s="9"/>
    </row>
    <row r="10" spans="1:16" ht="21.6" customHeight="1" x14ac:dyDescent="0.25">
      <c r="A10" s="15" t="s">
        <v>17</v>
      </c>
      <c r="B10" s="10" t="s">
        <v>18</v>
      </c>
      <c r="C10" s="11">
        <f t="shared" si="0"/>
        <v>196876</v>
      </c>
      <c r="D10" s="12">
        <f t="shared" si="1"/>
        <v>23250</v>
      </c>
      <c r="E10" s="13">
        <f t="shared" si="2"/>
        <v>11.809463824945651</v>
      </c>
      <c r="F10" s="11">
        <v>95105</v>
      </c>
      <c r="G10" s="12">
        <v>8187</v>
      </c>
      <c r="H10" s="13">
        <f t="shared" si="3"/>
        <v>8.6083802113453558</v>
      </c>
      <c r="I10" s="11">
        <v>101771</v>
      </c>
      <c r="J10" s="12">
        <v>15063</v>
      </c>
      <c r="K10" s="16">
        <f t="shared" si="4"/>
        <v>14.800876477582023</v>
      </c>
      <c r="N10" s="9"/>
    </row>
    <row r="11" spans="1:16" ht="21.6" customHeight="1" x14ac:dyDescent="0.25">
      <c r="A11" s="15" t="s">
        <v>19</v>
      </c>
      <c r="B11" s="10" t="s">
        <v>20</v>
      </c>
      <c r="C11" s="11">
        <f t="shared" si="0"/>
        <v>337779</v>
      </c>
      <c r="D11" s="12">
        <f t="shared" si="1"/>
        <v>45543</v>
      </c>
      <c r="E11" s="13">
        <f t="shared" si="2"/>
        <v>13.483076212553177</v>
      </c>
      <c r="F11" s="11">
        <v>161058</v>
      </c>
      <c r="G11" s="12">
        <v>21790</v>
      </c>
      <c r="H11" s="13">
        <f t="shared" si="3"/>
        <v>13.529287585838642</v>
      </c>
      <c r="I11" s="11">
        <v>176721</v>
      </c>
      <c r="J11" s="12">
        <v>23753</v>
      </c>
      <c r="K11" s="16">
        <f t="shared" si="4"/>
        <v>13.440960610227421</v>
      </c>
      <c r="N11" s="9"/>
    </row>
    <row r="12" spans="1:16" ht="21.6" customHeight="1" x14ac:dyDescent="0.25">
      <c r="A12" s="15" t="s">
        <v>21</v>
      </c>
      <c r="B12" s="10" t="s">
        <v>22</v>
      </c>
      <c r="C12" s="11">
        <f t="shared" si="0"/>
        <v>441805</v>
      </c>
      <c r="D12" s="12">
        <f t="shared" si="1"/>
        <v>63909</v>
      </c>
      <c r="E12" s="13">
        <f t="shared" si="2"/>
        <v>14.465431581806454</v>
      </c>
      <c r="F12" s="11">
        <v>220300</v>
      </c>
      <c r="G12" s="12">
        <v>30496</v>
      </c>
      <c r="H12" s="13">
        <f t="shared" si="3"/>
        <v>13.842941443486156</v>
      </c>
      <c r="I12" s="11">
        <v>221505</v>
      </c>
      <c r="J12" s="12">
        <v>33413</v>
      </c>
      <c r="K12" s="16">
        <f t="shared" si="4"/>
        <v>15.084535337802759</v>
      </c>
      <c r="N12" s="9"/>
    </row>
    <row r="13" spans="1:16" ht="21.6" customHeight="1" x14ac:dyDescent="0.25">
      <c r="A13" s="15" t="s">
        <v>23</v>
      </c>
      <c r="B13" s="10" t="s">
        <v>24</v>
      </c>
      <c r="C13" s="11">
        <f t="shared" si="0"/>
        <v>204417</v>
      </c>
      <c r="D13" s="12">
        <f t="shared" si="1"/>
        <v>34222</v>
      </c>
      <c r="E13" s="13">
        <f t="shared" si="2"/>
        <v>16.741269072533107</v>
      </c>
      <c r="F13" s="11">
        <v>95957</v>
      </c>
      <c r="G13" s="12">
        <v>17651</v>
      </c>
      <c r="H13" s="13">
        <f t="shared" si="3"/>
        <v>18.394697624977855</v>
      </c>
      <c r="I13" s="11">
        <v>108460</v>
      </c>
      <c r="J13" s="12">
        <v>16571</v>
      </c>
      <c r="K13" s="16">
        <f t="shared" si="4"/>
        <v>15.2784436658676</v>
      </c>
      <c r="N13" s="9"/>
    </row>
    <row r="14" spans="1:16" ht="21.6" customHeight="1" x14ac:dyDescent="0.25">
      <c r="A14" s="15" t="s">
        <v>25</v>
      </c>
      <c r="B14" s="10" t="s">
        <v>26</v>
      </c>
      <c r="C14" s="11">
        <f t="shared" si="0"/>
        <v>238937</v>
      </c>
      <c r="D14" s="12">
        <f t="shared" si="1"/>
        <v>46391</v>
      </c>
      <c r="E14" s="13">
        <f t="shared" si="2"/>
        <v>19.415578164955615</v>
      </c>
      <c r="F14" s="11">
        <v>115229</v>
      </c>
      <c r="G14" s="12">
        <v>26617</v>
      </c>
      <c r="H14" s="13">
        <f t="shared" si="3"/>
        <v>23.099219814456433</v>
      </c>
      <c r="I14" s="11">
        <v>123708</v>
      </c>
      <c r="J14" s="12">
        <v>19774</v>
      </c>
      <c r="K14" s="16">
        <f t="shared" si="4"/>
        <v>15.984414912535971</v>
      </c>
      <c r="N14" s="9"/>
    </row>
    <row r="15" spans="1:16" ht="21.6" customHeight="1" x14ac:dyDescent="0.25">
      <c r="A15" s="15" t="s">
        <v>27</v>
      </c>
      <c r="B15" s="10" t="s">
        <v>28</v>
      </c>
      <c r="C15" s="11">
        <f t="shared" si="0"/>
        <v>255052</v>
      </c>
      <c r="D15" s="12">
        <f t="shared" si="1"/>
        <v>51184</v>
      </c>
      <c r="E15" s="13">
        <f t="shared" si="2"/>
        <v>20.068064551542431</v>
      </c>
      <c r="F15" s="11">
        <v>114783</v>
      </c>
      <c r="G15" s="12">
        <v>21661</v>
      </c>
      <c r="H15" s="13">
        <f t="shared" si="3"/>
        <v>18.871261423729997</v>
      </c>
      <c r="I15" s="11">
        <v>140269</v>
      </c>
      <c r="J15" s="12">
        <v>29523</v>
      </c>
      <c r="K15" s="16">
        <f t="shared" si="4"/>
        <v>21.047416036330194</v>
      </c>
      <c r="N15" s="9"/>
      <c r="P15" s="14"/>
    </row>
    <row r="16" spans="1:16" ht="21.6" customHeight="1" x14ac:dyDescent="0.25">
      <c r="A16" s="15" t="s">
        <v>29</v>
      </c>
      <c r="B16" s="10" t="s">
        <v>30</v>
      </c>
      <c r="C16" s="11">
        <f t="shared" si="0"/>
        <v>468908</v>
      </c>
      <c r="D16" s="12">
        <f t="shared" si="1"/>
        <v>79788</v>
      </c>
      <c r="E16" s="13">
        <f t="shared" si="2"/>
        <v>17.015704573178532</v>
      </c>
      <c r="F16" s="11">
        <v>216423</v>
      </c>
      <c r="G16" s="12">
        <v>32758</v>
      </c>
      <c r="H16" s="13">
        <f t="shared" si="3"/>
        <v>15.136099213115056</v>
      </c>
      <c r="I16" s="11">
        <v>252485</v>
      </c>
      <c r="J16" s="12">
        <v>47030</v>
      </c>
      <c r="K16" s="16">
        <f t="shared" si="4"/>
        <v>18.626849119749689</v>
      </c>
      <c r="N16" s="9"/>
    </row>
    <row r="17" spans="1:14" ht="21.6" customHeight="1" x14ac:dyDescent="0.25">
      <c r="A17" s="15" t="s">
        <v>31</v>
      </c>
      <c r="B17" s="10" t="s">
        <v>32</v>
      </c>
      <c r="C17" s="11">
        <f t="shared" si="0"/>
        <v>299718</v>
      </c>
      <c r="D17" s="12">
        <f t="shared" si="1"/>
        <v>56250</v>
      </c>
      <c r="E17" s="13">
        <f t="shared" si="2"/>
        <v>18.7676415830881</v>
      </c>
      <c r="F17" s="11">
        <v>142812</v>
      </c>
      <c r="G17" s="12">
        <v>24807</v>
      </c>
      <c r="H17" s="13">
        <f t="shared" si="3"/>
        <v>17.370389042937568</v>
      </c>
      <c r="I17" s="11">
        <v>156906</v>
      </c>
      <c r="J17" s="12">
        <v>31443</v>
      </c>
      <c r="K17" s="16">
        <f t="shared" si="4"/>
        <v>20.039386639134261</v>
      </c>
      <c r="N17" s="9"/>
    </row>
    <row r="18" spans="1:14" ht="21.6" customHeight="1" x14ac:dyDescent="0.25">
      <c r="A18" s="15" t="s">
        <v>33</v>
      </c>
      <c r="B18" s="10" t="s">
        <v>34</v>
      </c>
      <c r="C18" s="11">
        <f t="shared" si="0"/>
        <v>182237</v>
      </c>
      <c r="D18" s="12">
        <f t="shared" si="1"/>
        <v>28974</v>
      </c>
      <c r="E18" s="13">
        <f t="shared" si="2"/>
        <v>15.899076477334459</v>
      </c>
      <c r="F18" s="11">
        <v>86994</v>
      </c>
      <c r="G18" s="12">
        <v>12792</v>
      </c>
      <c r="H18" s="13">
        <f t="shared" si="3"/>
        <v>14.704462376715636</v>
      </c>
      <c r="I18" s="11">
        <v>95243</v>
      </c>
      <c r="J18" s="12">
        <v>16182</v>
      </c>
      <c r="K18" s="16">
        <f t="shared" si="4"/>
        <v>16.990225003412323</v>
      </c>
      <c r="N18" s="9"/>
    </row>
    <row r="19" spans="1:14" ht="21.6" customHeight="1" x14ac:dyDescent="0.25">
      <c r="A19" s="15" t="s">
        <v>35</v>
      </c>
      <c r="B19" s="10" t="s">
        <v>36</v>
      </c>
      <c r="C19" s="11">
        <f t="shared" si="0"/>
        <v>588203</v>
      </c>
      <c r="D19" s="12">
        <f t="shared" si="1"/>
        <v>111746</v>
      </c>
      <c r="E19" s="13">
        <f t="shared" si="2"/>
        <v>18.997862982677749</v>
      </c>
      <c r="F19" s="11">
        <v>279751</v>
      </c>
      <c r="G19" s="12">
        <v>49224</v>
      </c>
      <c r="H19" s="13">
        <f t="shared" si="3"/>
        <v>17.595647558006942</v>
      </c>
      <c r="I19" s="11">
        <v>308452</v>
      </c>
      <c r="J19" s="12">
        <v>62522</v>
      </c>
      <c r="K19" s="16">
        <f t="shared" si="4"/>
        <v>20.269604346867585</v>
      </c>
      <c r="N19" s="9"/>
    </row>
    <row r="20" spans="1:14" ht="21.6" customHeight="1" x14ac:dyDescent="0.25">
      <c r="A20" s="15" t="s">
        <v>37</v>
      </c>
      <c r="B20" s="10" t="s">
        <v>38</v>
      </c>
      <c r="C20" s="11">
        <f t="shared" si="0"/>
        <v>635925</v>
      </c>
      <c r="D20" s="12">
        <f t="shared" si="1"/>
        <v>163378</v>
      </c>
      <c r="E20" s="13">
        <f t="shared" si="2"/>
        <v>25.691394425443253</v>
      </c>
      <c r="F20" s="11">
        <v>280719</v>
      </c>
      <c r="G20" s="12">
        <v>66256</v>
      </c>
      <c r="H20" s="13">
        <f t="shared" si="3"/>
        <v>23.60224993676951</v>
      </c>
      <c r="I20" s="11">
        <v>355206</v>
      </c>
      <c r="J20" s="12">
        <v>97122</v>
      </c>
      <c r="K20" s="16">
        <f t="shared" si="4"/>
        <v>27.342443539805071</v>
      </c>
      <c r="N20" s="9"/>
    </row>
    <row r="21" spans="1:14" ht="21.6" customHeight="1" x14ac:dyDescent="0.25">
      <c r="A21" s="15" t="s">
        <v>39</v>
      </c>
      <c r="B21" s="10" t="s">
        <v>40</v>
      </c>
      <c r="C21" s="11">
        <f t="shared" si="0"/>
        <v>483859</v>
      </c>
      <c r="D21" s="12">
        <f t="shared" si="1"/>
        <v>160090</v>
      </c>
      <c r="E21" s="13">
        <f t="shared" si="2"/>
        <v>33.086084995835563</v>
      </c>
      <c r="F21" s="11">
        <v>225232</v>
      </c>
      <c r="G21" s="12">
        <v>66154</v>
      </c>
      <c r="H21" s="13">
        <f t="shared" si="3"/>
        <v>29.371492505505437</v>
      </c>
      <c r="I21" s="11">
        <v>258627</v>
      </c>
      <c r="J21" s="12">
        <v>93936</v>
      </c>
      <c r="K21" s="16">
        <f t="shared" si="4"/>
        <v>36.32103376677609</v>
      </c>
      <c r="N21" s="9"/>
    </row>
    <row r="22" spans="1:14" ht="21.6" customHeight="1" x14ac:dyDescent="0.25">
      <c r="A22" s="15" t="s">
        <v>41</v>
      </c>
      <c r="B22" s="10" t="s">
        <v>42</v>
      </c>
      <c r="C22" s="11">
        <f t="shared" si="0"/>
        <v>148921</v>
      </c>
      <c r="D22" s="12">
        <f t="shared" si="1"/>
        <v>40023</v>
      </c>
      <c r="E22" s="13">
        <f t="shared" si="2"/>
        <v>26.875323157915943</v>
      </c>
      <c r="F22" s="11">
        <v>68390</v>
      </c>
      <c r="G22" s="12">
        <v>17651</v>
      </c>
      <c r="H22" s="13">
        <f t="shared" si="3"/>
        <v>25.809328849246967</v>
      </c>
      <c r="I22" s="11">
        <v>80531</v>
      </c>
      <c r="J22" s="12">
        <v>22372</v>
      </c>
      <c r="K22" s="16">
        <f t="shared" si="4"/>
        <v>27.78060622617377</v>
      </c>
      <c r="N22" s="9"/>
    </row>
    <row r="23" spans="1:14" ht="21.6" customHeight="1" x14ac:dyDescent="0.25">
      <c r="A23" s="15" t="s">
        <v>43</v>
      </c>
      <c r="B23" s="10" t="s">
        <v>44</v>
      </c>
      <c r="C23" s="11">
        <f t="shared" si="0"/>
        <v>594848</v>
      </c>
      <c r="D23" s="12">
        <f t="shared" si="1"/>
        <v>182119</v>
      </c>
      <c r="E23" s="13">
        <f t="shared" si="2"/>
        <v>30.616056538813275</v>
      </c>
      <c r="F23" s="11">
        <v>290959</v>
      </c>
      <c r="G23" s="12">
        <v>77574</v>
      </c>
      <c r="H23" s="13">
        <f t="shared" si="3"/>
        <v>26.661488388398364</v>
      </c>
      <c r="I23" s="11">
        <v>303889</v>
      </c>
      <c r="J23" s="12">
        <v>104545</v>
      </c>
      <c r="K23" s="16">
        <f t="shared" si="4"/>
        <v>34.402364021073481</v>
      </c>
      <c r="N23" s="9"/>
    </row>
    <row r="24" spans="1:14" ht="21.6" customHeight="1" x14ac:dyDescent="0.25">
      <c r="A24" s="15" t="s">
        <v>45</v>
      </c>
      <c r="B24" s="10" t="s">
        <v>46</v>
      </c>
      <c r="C24" s="11">
        <f t="shared" si="0"/>
        <v>345106</v>
      </c>
      <c r="D24" s="12">
        <f t="shared" si="1"/>
        <v>45459</v>
      </c>
      <c r="E24" s="13">
        <f t="shared" si="2"/>
        <v>13.172474544053131</v>
      </c>
      <c r="F24" s="11">
        <v>179344</v>
      </c>
      <c r="G24" s="12">
        <v>25724</v>
      </c>
      <c r="H24" s="13">
        <f t="shared" si="3"/>
        <v>14.343384780087428</v>
      </c>
      <c r="I24" s="11">
        <v>165762</v>
      </c>
      <c r="J24" s="12">
        <v>19735</v>
      </c>
      <c r="K24" s="16">
        <f t="shared" si="4"/>
        <v>11.905623725582462</v>
      </c>
      <c r="N24" s="9"/>
    </row>
    <row r="25" spans="1:14" ht="21.6" customHeight="1" x14ac:dyDescent="0.25">
      <c r="A25" s="15" t="s">
        <v>47</v>
      </c>
      <c r="B25" s="10" t="s">
        <v>48</v>
      </c>
      <c r="C25" s="11">
        <f t="shared" si="0"/>
        <v>238477</v>
      </c>
      <c r="D25" s="12">
        <f t="shared" si="1"/>
        <v>49370</v>
      </c>
      <c r="E25" s="13">
        <f t="shared" si="2"/>
        <v>20.702206082766892</v>
      </c>
      <c r="F25" s="11">
        <v>115525</v>
      </c>
      <c r="G25" s="12">
        <v>23903</v>
      </c>
      <c r="H25" s="13">
        <f t="shared" si="3"/>
        <v>20.690759575849384</v>
      </c>
      <c r="I25" s="11">
        <v>122952</v>
      </c>
      <c r="J25" s="12">
        <v>25467</v>
      </c>
      <c r="K25" s="16">
        <f t="shared" si="4"/>
        <v>20.712961155572906</v>
      </c>
      <c r="N25" s="9"/>
    </row>
    <row r="26" spans="1:14" ht="21.6" customHeight="1" x14ac:dyDescent="0.25">
      <c r="A26" s="15" t="s">
        <v>49</v>
      </c>
      <c r="B26" s="10" t="s">
        <v>50</v>
      </c>
      <c r="C26" s="11">
        <f t="shared" si="0"/>
        <v>134613</v>
      </c>
      <c r="D26" s="12">
        <f t="shared" si="1"/>
        <v>16988</v>
      </c>
      <c r="E26" s="13">
        <f t="shared" si="2"/>
        <v>12.619880695029453</v>
      </c>
      <c r="F26" s="11">
        <v>62223</v>
      </c>
      <c r="G26" s="12">
        <v>9449</v>
      </c>
      <c r="H26" s="13">
        <f t="shared" si="3"/>
        <v>15.185703035854909</v>
      </c>
      <c r="I26" s="11">
        <v>72390</v>
      </c>
      <c r="J26" s="12">
        <v>7539</v>
      </c>
      <c r="K26" s="16">
        <f t="shared" si="4"/>
        <v>10.414421881475342</v>
      </c>
      <c r="N26" s="9"/>
    </row>
    <row r="27" spans="1:14" ht="21.6" customHeight="1" x14ac:dyDescent="0.25">
      <c r="A27" s="15" t="s">
        <v>51</v>
      </c>
      <c r="B27" s="10" t="s">
        <v>52</v>
      </c>
      <c r="C27" s="11">
        <f t="shared" si="0"/>
        <v>208397</v>
      </c>
      <c r="D27" s="12">
        <f t="shared" si="1"/>
        <v>59281</v>
      </c>
      <c r="E27" s="13">
        <f t="shared" si="2"/>
        <v>28.446186845300076</v>
      </c>
      <c r="F27" s="11">
        <v>95297</v>
      </c>
      <c r="G27" s="12">
        <v>30149</v>
      </c>
      <c r="H27" s="13">
        <f t="shared" si="3"/>
        <v>31.636882588119246</v>
      </c>
      <c r="I27" s="11">
        <v>113100</v>
      </c>
      <c r="J27" s="12">
        <v>29132</v>
      </c>
      <c r="K27" s="16">
        <f t="shared" si="4"/>
        <v>25.757736516357205</v>
      </c>
      <c r="N27" s="9"/>
    </row>
    <row r="28" spans="1:14" ht="21.6" customHeight="1" x14ac:dyDescent="0.25">
      <c r="A28" s="15" t="s">
        <v>53</v>
      </c>
      <c r="B28" s="10" t="s">
        <v>54</v>
      </c>
      <c r="C28" s="11">
        <f t="shared" si="0"/>
        <v>170563</v>
      </c>
      <c r="D28" s="12">
        <f t="shared" si="1"/>
        <v>43369</v>
      </c>
      <c r="E28" s="13">
        <f t="shared" si="2"/>
        <v>25.426968334281174</v>
      </c>
      <c r="F28" s="11">
        <v>79058</v>
      </c>
      <c r="G28" s="12">
        <v>19406</v>
      </c>
      <c r="H28" s="13">
        <f t="shared" si="3"/>
        <v>24.546535454982418</v>
      </c>
      <c r="I28" s="11">
        <v>91505</v>
      </c>
      <c r="J28" s="12">
        <v>23963</v>
      </c>
      <c r="K28" s="16">
        <f t="shared" si="4"/>
        <v>26.187640019671054</v>
      </c>
      <c r="N28" s="9"/>
    </row>
    <row r="29" spans="1:14" ht="21.6" customHeight="1" x14ac:dyDescent="0.25">
      <c r="A29" s="23" t="s">
        <v>55</v>
      </c>
      <c r="B29" s="24" t="s">
        <v>56</v>
      </c>
      <c r="C29" s="25">
        <f t="shared" si="0"/>
        <v>247159</v>
      </c>
      <c r="D29" s="26">
        <f t="shared" si="1"/>
        <v>53770</v>
      </c>
      <c r="E29" s="27">
        <f t="shared" si="2"/>
        <v>21.755226392726946</v>
      </c>
      <c r="F29" s="25">
        <v>110591</v>
      </c>
      <c r="G29" s="26">
        <v>28051</v>
      </c>
      <c r="H29" s="27">
        <f t="shared" si="3"/>
        <v>25.36463184165077</v>
      </c>
      <c r="I29" s="25">
        <v>136568</v>
      </c>
      <c r="J29" s="26">
        <v>25719</v>
      </c>
      <c r="K29" s="28">
        <f t="shared" si="4"/>
        <v>18.832376545017869</v>
      </c>
      <c r="N29" s="9"/>
    </row>
    <row r="30" spans="1:14" x14ac:dyDescent="0.2">
      <c r="C30" s="8"/>
      <c r="D30" s="8"/>
    </row>
  </sheetData>
  <sheetProtection password="CEE9" sheet="1"/>
  <mergeCells count="8">
    <mergeCell ref="A1:K1"/>
    <mergeCell ref="A2:K2"/>
    <mergeCell ref="A3:K3"/>
    <mergeCell ref="A5:A6"/>
    <mergeCell ref="B5:B6"/>
    <mergeCell ref="C5:E5"/>
    <mergeCell ref="F5:H5"/>
    <mergeCell ref="I5:K5"/>
  </mergeCells>
  <printOptions horizontalCentered="1" verticalCentered="1"/>
  <pageMargins left="0" right="0" top="0.19685039370078741" bottom="0" header="0" footer="0"/>
  <pageSetup scale="90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2018-04-30T19:59:34Z</dcterms:created>
  <dcterms:modified xsi:type="dcterms:W3CDTF">2018-04-30T20:00:24Z</dcterms:modified>
</cp:coreProperties>
</file>