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E9" lockStructure="1"/>
  <bookViews>
    <workbookView xWindow="240" yWindow="120" windowWidth="20115" windowHeight="7500"/>
  </bookViews>
  <sheets>
    <sheet name="2013" sheetId="1" r:id="rId1"/>
  </sheets>
  <calcPr calcId="145621"/>
</workbook>
</file>

<file path=xl/calcChain.xml><?xml version="1.0" encoding="utf-8"?>
<calcChain xmlns="http://schemas.openxmlformats.org/spreadsheetml/2006/main">
  <c r="K29" i="1" l="1"/>
  <c r="H29" i="1"/>
  <c r="D29" i="1"/>
  <c r="C29" i="1"/>
  <c r="K28" i="1"/>
  <c r="H28" i="1"/>
  <c r="D28" i="1"/>
  <c r="E28" i="1" s="1"/>
  <c r="C28" i="1"/>
  <c r="K27" i="1"/>
  <c r="H27" i="1"/>
  <c r="E27" i="1"/>
  <c r="D27" i="1"/>
  <c r="C27" i="1"/>
  <c r="K26" i="1"/>
  <c r="H26" i="1"/>
  <c r="D26" i="1"/>
  <c r="C26" i="1"/>
  <c r="K25" i="1"/>
  <c r="H25" i="1"/>
  <c r="D25" i="1"/>
  <c r="C25" i="1"/>
  <c r="E25" i="1" s="1"/>
  <c r="K24" i="1"/>
  <c r="H24" i="1"/>
  <c r="D24" i="1"/>
  <c r="C24" i="1"/>
  <c r="K23" i="1"/>
  <c r="H23" i="1"/>
  <c r="D23" i="1"/>
  <c r="E23" i="1" s="1"/>
  <c r="C23" i="1"/>
  <c r="K22" i="1"/>
  <c r="H22" i="1"/>
  <c r="D22" i="1"/>
  <c r="E22" i="1" s="1"/>
  <c r="C22" i="1"/>
  <c r="K21" i="1"/>
  <c r="H21" i="1"/>
  <c r="D21" i="1"/>
  <c r="C21" i="1"/>
  <c r="K20" i="1"/>
  <c r="H20" i="1"/>
  <c r="D20" i="1"/>
  <c r="E20" i="1" s="1"/>
  <c r="C20" i="1"/>
  <c r="K19" i="1"/>
  <c r="H19" i="1"/>
  <c r="E19" i="1"/>
  <c r="D19" i="1"/>
  <c r="C19" i="1"/>
  <c r="K18" i="1"/>
  <c r="H18" i="1"/>
  <c r="D18" i="1"/>
  <c r="C18" i="1"/>
  <c r="K17" i="1"/>
  <c r="H17" i="1"/>
  <c r="D17" i="1"/>
  <c r="C17" i="1"/>
  <c r="E17" i="1" s="1"/>
  <c r="K16" i="1"/>
  <c r="H16" i="1"/>
  <c r="D16" i="1"/>
  <c r="C16" i="1"/>
  <c r="K15" i="1"/>
  <c r="H15" i="1"/>
  <c r="D15" i="1"/>
  <c r="E15" i="1" s="1"/>
  <c r="C15" i="1"/>
  <c r="K14" i="1"/>
  <c r="H14" i="1"/>
  <c r="D14" i="1"/>
  <c r="E14" i="1" s="1"/>
  <c r="C14" i="1"/>
  <c r="K13" i="1"/>
  <c r="H13" i="1"/>
  <c r="D13" i="1"/>
  <c r="C13" i="1"/>
  <c r="K12" i="1"/>
  <c r="H12" i="1"/>
  <c r="D12" i="1"/>
  <c r="E12" i="1" s="1"/>
  <c r="C12" i="1"/>
  <c r="K11" i="1"/>
  <c r="H11" i="1"/>
  <c r="D11" i="1"/>
  <c r="C11" i="1"/>
  <c r="E11" i="1" s="1"/>
  <c r="K10" i="1"/>
  <c r="H10" i="1"/>
  <c r="D10" i="1"/>
  <c r="C10" i="1"/>
  <c r="K9" i="1"/>
  <c r="H9" i="1"/>
  <c r="D9" i="1"/>
  <c r="C9" i="1"/>
  <c r="E9" i="1" s="1"/>
  <c r="K8" i="1"/>
  <c r="H8" i="1"/>
  <c r="D8" i="1"/>
  <c r="C8" i="1"/>
  <c r="E8" i="1" l="1"/>
  <c r="E10" i="1"/>
  <c r="E13" i="1"/>
  <c r="E24" i="1"/>
  <c r="E26" i="1"/>
  <c r="E29" i="1"/>
  <c r="E16" i="1"/>
  <c r="E18" i="1"/>
  <c r="E21" i="1"/>
</calcChain>
</file>

<file path=xl/sharedStrings.xml><?xml version="1.0" encoding="utf-8"?>
<sst xmlns="http://schemas.openxmlformats.org/spreadsheetml/2006/main" count="72" uniqueCount="66">
  <si>
    <t>COMPORTAMIENTO DEL ANALFABETISMO</t>
  </si>
  <si>
    <t>SEGÚN DEPARTAMENTO POR SEXO</t>
  </si>
  <si>
    <t>AÑO 2013</t>
  </si>
  <si>
    <t>CÓDIGO</t>
  </si>
  <si>
    <t>DEPARTAMENTO</t>
  </si>
  <si>
    <t>TOTAL</t>
  </si>
  <si>
    <t>HOMBRES</t>
  </si>
  <si>
    <t>MUJERES</t>
  </si>
  <si>
    <t>POBLACIÓN DE             15 AÑOS Y MÁS</t>
  </si>
  <si>
    <t>POBLACIÓN ANALFABETA</t>
  </si>
  <si>
    <t>ÍNDICE DE ANALFABETISMO (%)</t>
  </si>
  <si>
    <t>00</t>
  </si>
  <si>
    <t>Total República</t>
  </si>
  <si>
    <t>01</t>
  </si>
  <si>
    <t>Guatemala</t>
  </si>
  <si>
    <t>02</t>
  </si>
  <si>
    <t>El Progreso</t>
  </si>
  <si>
    <t>03</t>
  </si>
  <si>
    <t>Sacatepéquez</t>
  </si>
  <si>
    <t>04</t>
  </si>
  <si>
    <t>Chimaltenango</t>
  </si>
  <si>
    <t>05</t>
  </si>
  <si>
    <t>Escuintla</t>
  </si>
  <si>
    <t>06</t>
  </si>
  <si>
    <t>Santa Rosa</t>
  </si>
  <si>
    <t>07</t>
  </si>
  <si>
    <t>Sololá</t>
  </si>
  <si>
    <t>08</t>
  </si>
  <si>
    <t>Totonicapán</t>
  </si>
  <si>
    <t>09</t>
  </si>
  <si>
    <t>Quetzaltenango</t>
  </si>
  <si>
    <t>10</t>
  </si>
  <si>
    <t>Suchitepéquez</t>
  </si>
  <si>
    <t>11</t>
  </si>
  <si>
    <t>Retalhuleu</t>
  </si>
  <si>
    <t>12</t>
  </si>
  <si>
    <t>San Marcos</t>
  </si>
  <si>
    <t>13</t>
  </si>
  <si>
    <t>Huehuetenango</t>
  </si>
  <si>
    <t>14</t>
  </si>
  <si>
    <t>Quiché</t>
  </si>
  <si>
    <t>15</t>
  </si>
  <si>
    <t>Baja Verapaz</t>
  </si>
  <si>
    <t>16</t>
  </si>
  <si>
    <t>Alta Verapaz</t>
  </si>
  <si>
    <t>17</t>
  </si>
  <si>
    <t>Petén</t>
  </si>
  <si>
    <t>18</t>
  </si>
  <si>
    <t>Izabal</t>
  </si>
  <si>
    <t>19</t>
  </si>
  <si>
    <t>Zacapa</t>
  </si>
  <si>
    <t>20</t>
  </si>
  <si>
    <t>Chiquimula</t>
  </si>
  <si>
    <t>21</t>
  </si>
  <si>
    <t>Jalapa</t>
  </si>
  <si>
    <t>22</t>
  </si>
  <si>
    <t>Jutiapa</t>
  </si>
  <si>
    <t>9,196,247</t>
  </si>
  <si>
    <t>1,414,316</t>
  </si>
  <si>
    <t>15.38</t>
  </si>
  <si>
    <t>4,364,809</t>
  </si>
  <si>
    <t>669,883</t>
  </si>
  <si>
    <t>15.35</t>
  </si>
  <si>
    <t>4,831,438</t>
  </si>
  <si>
    <t>744,433</t>
  </si>
  <si>
    <t>15.41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</si>
</sst>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indexed="8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5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left"/>
    </xf>
    <xf numFmtId="3" fontId="9" fillId="0" borderId="7" xfId="1" applyNumberFormat="1" applyFont="1" applyFill="1" applyBorder="1" applyAlignment="1">
      <alignment horizontal="center"/>
    </xf>
    <xf numFmtId="3" fontId="10" fillId="0" borderId="8" xfId="1" applyNumberFormat="1" applyFont="1" applyFill="1" applyBorder="1" applyAlignment="1">
      <alignment horizontal="center"/>
    </xf>
    <xf numFmtId="4" fontId="6" fillId="0" borderId="11" xfId="1" applyNumberFormat="1" applyFont="1" applyFill="1" applyBorder="1" applyAlignment="1">
      <alignment horizontal="center"/>
    </xf>
    <xf numFmtId="0" fontId="1" fillId="0" borderId="0" xfId="1" applyFont="1"/>
    <xf numFmtId="0" fontId="2" fillId="2" borderId="12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4" fillId="2" borderId="17" xfId="1" applyFont="1" applyFill="1" applyBorder="1"/>
    <xf numFmtId="0" fontId="4" fillId="2" borderId="18" xfId="1" applyFont="1" applyFill="1" applyBorder="1"/>
    <xf numFmtId="0" fontId="4" fillId="2" borderId="19" xfId="1" applyFont="1" applyFill="1" applyBorder="1"/>
    <xf numFmtId="49" fontId="9" fillId="0" borderId="21" xfId="1" applyNumberFormat="1" applyFont="1" applyFill="1" applyBorder="1" applyAlignment="1">
      <alignment horizontal="center"/>
    </xf>
    <xf numFmtId="4" fontId="6" fillId="0" borderId="22" xfId="1" applyNumberFormat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6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49" fontId="9" fillId="0" borderId="29" xfId="1" applyNumberFormat="1" applyFont="1" applyFill="1" applyBorder="1" applyAlignment="1">
      <alignment horizontal="center"/>
    </xf>
    <xf numFmtId="0" fontId="9" fillId="0" borderId="23" xfId="1" applyFont="1" applyFill="1" applyBorder="1" applyAlignment="1">
      <alignment horizontal="left"/>
    </xf>
    <xf numFmtId="3" fontId="9" fillId="0" borderId="25" xfId="1" applyNumberFormat="1" applyFont="1" applyFill="1" applyBorder="1" applyAlignment="1">
      <alignment horizontal="center"/>
    </xf>
    <xf numFmtId="3" fontId="10" fillId="0" borderId="26" xfId="1" applyNumberFormat="1" applyFont="1" applyFill="1" applyBorder="1" applyAlignment="1">
      <alignment horizontal="center"/>
    </xf>
    <xf numFmtId="4" fontId="6" fillId="0" borderId="28" xfId="1" applyNumberFormat="1" applyFont="1" applyFill="1" applyBorder="1" applyAlignment="1">
      <alignment horizontal="center"/>
    </xf>
    <xf numFmtId="4" fontId="6" fillId="0" borderId="27" xfId="1" applyNumberFormat="1" applyFont="1" applyFill="1" applyBorder="1" applyAlignment="1">
      <alignment horizontal="center"/>
    </xf>
    <xf numFmtId="49" fontId="11" fillId="0" borderId="20" xfId="1" applyNumberFormat="1" applyFont="1" applyFill="1" applyBorder="1" applyAlignment="1">
      <alignment horizontal="center"/>
    </xf>
    <xf numFmtId="0" fontId="11" fillId="0" borderId="2" xfId="1" applyFont="1" applyFill="1" applyBorder="1"/>
    <xf numFmtId="3" fontId="11" fillId="0" borderId="7" xfId="1" applyNumberFormat="1" applyFont="1" applyFill="1" applyBorder="1" applyAlignment="1">
      <alignment horizontal="center"/>
    </xf>
    <xf numFmtId="3" fontId="11" fillId="0" borderId="8" xfId="1" applyNumberFormat="1" applyFont="1" applyFill="1" applyBorder="1" applyAlignment="1">
      <alignment horizontal="center"/>
    </xf>
    <xf numFmtId="4" fontId="11" fillId="0" borderId="9" xfId="1" applyNumberFormat="1" applyFont="1" applyFill="1" applyBorder="1" applyAlignment="1">
      <alignment horizontal="center"/>
    </xf>
    <xf numFmtId="3" fontId="11" fillId="0" borderId="3" xfId="1" applyNumberFormat="1" applyFont="1" applyFill="1" applyBorder="1" applyAlignment="1">
      <alignment horizontal="center"/>
    </xf>
    <xf numFmtId="3" fontId="11" fillId="0" borderId="4" xfId="1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2 2" xfId="1"/>
  </cellStyles>
  <dxfs count="13">
    <dxf>
      <font>
        <strike val="0"/>
        <outline val="0"/>
        <shadow val="0"/>
        <u val="none"/>
        <vertAlign val="baseline"/>
        <sz val="12"/>
        <color theme="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7:K29" totalsRowShown="0" headerRowDxfId="0" tableBorderDxfId="12">
  <autoFilter ref="A7:K29"/>
  <tableColumns count="11">
    <tableColumn id="1" name="00" dataDxfId="11" dataCellStyle="Normal 2 2"/>
    <tableColumn id="2" name="Total República" dataDxfId="10" dataCellStyle="Normal 2 2"/>
    <tableColumn id="3" name="9,196,247" dataDxfId="9" dataCellStyle="Normal 2 2">
      <calculatedColumnFormula>F8+I8</calculatedColumnFormula>
    </tableColumn>
    <tableColumn id="4" name="1,414,316" dataDxfId="8" dataCellStyle="Normal 2 2">
      <calculatedColumnFormula>SUM(G8+J8)</calculatedColumnFormula>
    </tableColumn>
    <tableColumn id="5" name="15.38" dataDxfId="7" dataCellStyle="Normal 2 2">
      <calculatedColumnFormula>D8/C8*100</calculatedColumnFormula>
    </tableColumn>
    <tableColumn id="6" name="4,364,809" dataDxfId="6" dataCellStyle="Normal 2 2"/>
    <tableColumn id="7" name="669,883" dataDxfId="5" dataCellStyle="Normal 2 2"/>
    <tableColumn id="8" name="15.35" dataDxfId="4" dataCellStyle="Normal 2 2">
      <calculatedColumnFormula>G8/F8*100</calculatedColumnFormula>
    </tableColumn>
    <tableColumn id="9" name="4,831,438" dataDxfId="3" dataCellStyle="Normal 2 2"/>
    <tableColumn id="10" name="744,433" dataDxfId="2" dataCellStyle="Normal 2 2"/>
    <tableColumn id="11" name="15.41" dataDxfId="1" dataCellStyle="Normal 2 2">
      <calculatedColumnFormula>J8/I8*100</calculatedColumnFormula>
    </tableColumn>
  </tableColumns>
  <tableStyleInfo name="TableStyleDark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C6" sqref="C6"/>
    </sheetView>
  </sheetViews>
  <sheetFormatPr baseColWidth="10" defaultColWidth="12.7109375" defaultRowHeight="12.75" x14ac:dyDescent="0.2"/>
  <cols>
    <col min="1" max="1" width="10.28515625" style="1" customWidth="1"/>
    <col min="2" max="2" width="23.28515625" style="1" customWidth="1"/>
    <col min="3" max="4" width="13.28515625" style="1" customWidth="1"/>
    <col min="5" max="5" width="12.7109375" style="1" customWidth="1"/>
    <col min="6" max="6" width="13.28515625" style="1" customWidth="1"/>
    <col min="7" max="8" width="12.7109375" style="1" customWidth="1"/>
    <col min="9" max="9" width="13.28515625" style="1" customWidth="1"/>
    <col min="10" max="11" width="12.7109375" style="1" customWidth="1"/>
    <col min="12" max="253" width="11.42578125" style="1" customWidth="1"/>
    <col min="254" max="254" width="10.28515625" style="1" customWidth="1"/>
    <col min="255" max="255" width="23.28515625" style="1" customWidth="1"/>
    <col min="256" max="16384" width="12.7109375" style="1"/>
  </cols>
  <sheetData>
    <row r="1" spans="1:13" ht="16.5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3" ht="16.5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3" ht="16.5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3" ht="13.5" thickBot="1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3" ht="30" customHeight="1" x14ac:dyDescent="0.2">
      <c r="A5" s="2" t="s">
        <v>3</v>
      </c>
      <c r="B5" s="3" t="s">
        <v>4</v>
      </c>
      <c r="C5" s="4" t="s">
        <v>5</v>
      </c>
      <c r="D5" s="5"/>
      <c r="E5" s="6"/>
      <c r="F5" s="4" t="s">
        <v>6</v>
      </c>
      <c r="G5" s="5"/>
      <c r="H5" s="6"/>
      <c r="I5" s="4" t="s">
        <v>7</v>
      </c>
      <c r="J5" s="5"/>
      <c r="K5" s="7"/>
    </row>
    <row r="6" spans="1:13" ht="35.1" customHeight="1" thickBot="1" x14ac:dyDescent="0.25">
      <c r="A6" s="27"/>
      <c r="B6" s="28"/>
      <c r="C6" s="29" t="s">
        <v>8</v>
      </c>
      <c r="D6" s="30" t="s">
        <v>9</v>
      </c>
      <c r="E6" s="31" t="s">
        <v>10</v>
      </c>
      <c r="F6" s="29" t="s">
        <v>8</v>
      </c>
      <c r="G6" s="30" t="s">
        <v>9</v>
      </c>
      <c r="H6" s="31" t="s">
        <v>10</v>
      </c>
      <c r="I6" s="29" t="s">
        <v>8</v>
      </c>
      <c r="J6" s="30" t="s">
        <v>9</v>
      </c>
      <c r="K6" s="32" t="s">
        <v>10</v>
      </c>
    </row>
    <row r="7" spans="1:13" ht="21.6" customHeight="1" x14ac:dyDescent="0.25">
      <c r="A7" s="39" t="s">
        <v>11</v>
      </c>
      <c r="B7" s="40" t="s">
        <v>12</v>
      </c>
      <c r="C7" s="41" t="s">
        <v>57</v>
      </c>
      <c r="D7" s="42" t="s">
        <v>58</v>
      </c>
      <c r="E7" s="43" t="s">
        <v>59</v>
      </c>
      <c r="F7" s="44" t="s">
        <v>60</v>
      </c>
      <c r="G7" s="45" t="s">
        <v>61</v>
      </c>
      <c r="H7" s="43" t="s">
        <v>62</v>
      </c>
      <c r="I7" s="44" t="s">
        <v>63</v>
      </c>
      <c r="J7" s="45" t="s">
        <v>64</v>
      </c>
      <c r="K7" s="43" t="s">
        <v>65</v>
      </c>
    </row>
    <row r="8" spans="1:13" ht="21.6" customHeight="1" x14ac:dyDescent="0.25">
      <c r="A8" s="25" t="s">
        <v>13</v>
      </c>
      <c r="B8" s="8" t="s">
        <v>14</v>
      </c>
      <c r="C8" s="9">
        <f t="shared" ref="C7:C29" si="0">F8+I8</f>
        <v>2242145</v>
      </c>
      <c r="D8" s="10">
        <f t="shared" ref="D7:D29" si="1">SUM(G8+J8)</f>
        <v>139716</v>
      </c>
      <c r="E8" s="11">
        <f t="shared" ref="E7:E29" si="2">D8/C8*100</f>
        <v>6.2313543504099869</v>
      </c>
      <c r="F8" s="9">
        <v>1072502</v>
      </c>
      <c r="G8" s="10">
        <v>57359</v>
      </c>
      <c r="H8" s="11">
        <f t="shared" ref="H7:H29" si="3">G8/F8*100</f>
        <v>5.3481485349211466</v>
      </c>
      <c r="I8" s="9">
        <v>1169643</v>
      </c>
      <c r="J8" s="10">
        <v>82357</v>
      </c>
      <c r="K8" s="26">
        <f t="shared" ref="K7:K29" si="4">J8/I8*100</f>
        <v>7.0412083003104362</v>
      </c>
    </row>
    <row r="9" spans="1:13" ht="21.6" customHeight="1" x14ac:dyDescent="0.25">
      <c r="A9" s="25" t="s">
        <v>15</v>
      </c>
      <c r="B9" s="8" t="s">
        <v>16</v>
      </c>
      <c r="C9" s="9">
        <f t="shared" si="0"/>
        <v>101526</v>
      </c>
      <c r="D9" s="10">
        <f t="shared" si="1"/>
        <v>10940</v>
      </c>
      <c r="E9" s="11">
        <f t="shared" si="2"/>
        <v>10.775564879932235</v>
      </c>
      <c r="F9" s="9">
        <v>47356</v>
      </c>
      <c r="G9" s="10">
        <v>6670</v>
      </c>
      <c r="H9" s="11">
        <f t="shared" si="3"/>
        <v>14.084804459836134</v>
      </c>
      <c r="I9" s="9">
        <v>54170</v>
      </c>
      <c r="J9" s="10">
        <v>4270</v>
      </c>
      <c r="K9" s="26">
        <f t="shared" si="4"/>
        <v>7.8825918405021236</v>
      </c>
    </row>
    <row r="10" spans="1:13" ht="21.6" customHeight="1" x14ac:dyDescent="0.25">
      <c r="A10" s="25" t="s">
        <v>17</v>
      </c>
      <c r="B10" s="8" t="s">
        <v>18</v>
      </c>
      <c r="C10" s="9">
        <f t="shared" si="0"/>
        <v>205053</v>
      </c>
      <c r="D10" s="10">
        <f t="shared" si="1"/>
        <v>19828</v>
      </c>
      <c r="E10" s="11">
        <f t="shared" si="2"/>
        <v>9.6696951519850973</v>
      </c>
      <c r="F10" s="9">
        <v>98849</v>
      </c>
      <c r="G10" s="10">
        <v>7493</v>
      </c>
      <c r="H10" s="11">
        <f t="shared" si="3"/>
        <v>7.5802486621007805</v>
      </c>
      <c r="I10" s="9">
        <v>106204</v>
      </c>
      <c r="J10" s="10">
        <v>12335</v>
      </c>
      <c r="K10" s="26">
        <f t="shared" si="4"/>
        <v>11.614440134081578</v>
      </c>
    </row>
    <row r="11" spans="1:13" ht="21.6" customHeight="1" x14ac:dyDescent="0.25">
      <c r="A11" s="25" t="s">
        <v>19</v>
      </c>
      <c r="B11" s="8" t="s">
        <v>20</v>
      </c>
      <c r="C11" s="9">
        <f t="shared" si="0"/>
        <v>361277</v>
      </c>
      <c r="D11" s="10">
        <f t="shared" si="1"/>
        <v>42616</v>
      </c>
      <c r="E11" s="11">
        <f t="shared" si="2"/>
        <v>11.795934975102206</v>
      </c>
      <c r="F11" s="9">
        <v>172258</v>
      </c>
      <c r="G11" s="10">
        <v>22354</v>
      </c>
      <c r="H11" s="11">
        <f t="shared" si="3"/>
        <v>12.977046058818747</v>
      </c>
      <c r="I11" s="9">
        <v>189019</v>
      </c>
      <c r="J11" s="10">
        <v>20262</v>
      </c>
      <c r="K11" s="26">
        <f t="shared" si="4"/>
        <v>10.719557293182167</v>
      </c>
    </row>
    <row r="12" spans="1:13" ht="21.6" customHeight="1" x14ac:dyDescent="0.25">
      <c r="A12" s="25" t="s">
        <v>21</v>
      </c>
      <c r="B12" s="8" t="s">
        <v>22</v>
      </c>
      <c r="C12" s="9">
        <f t="shared" si="0"/>
        <v>468256</v>
      </c>
      <c r="D12" s="10">
        <f t="shared" si="1"/>
        <v>60265</v>
      </c>
      <c r="E12" s="11">
        <f t="shared" si="2"/>
        <v>12.87009669924144</v>
      </c>
      <c r="F12" s="9">
        <v>233290</v>
      </c>
      <c r="G12" s="10">
        <v>30456</v>
      </c>
      <c r="H12" s="11">
        <f t="shared" si="3"/>
        <v>13.054995927815167</v>
      </c>
      <c r="I12" s="9">
        <v>234966</v>
      </c>
      <c r="J12" s="10">
        <v>29809</v>
      </c>
      <c r="K12" s="26">
        <f t="shared" si="4"/>
        <v>12.686516347045956</v>
      </c>
    </row>
    <row r="13" spans="1:13" ht="21.6" customHeight="1" x14ac:dyDescent="0.25">
      <c r="A13" s="25" t="s">
        <v>23</v>
      </c>
      <c r="B13" s="8" t="s">
        <v>24</v>
      </c>
      <c r="C13" s="9">
        <f t="shared" si="0"/>
        <v>215650</v>
      </c>
      <c r="D13" s="10">
        <f t="shared" si="1"/>
        <v>22518</v>
      </c>
      <c r="E13" s="11">
        <f t="shared" si="2"/>
        <v>10.441919777417111</v>
      </c>
      <c r="F13" s="9">
        <v>100858</v>
      </c>
      <c r="G13" s="10">
        <v>14567</v>
      </c>
      <c r="H13" s="11">
        <f t="shared" si="3"/>
        <v>14.443078387435801</v>
      </c>
      <c r="I13" s="9">
        <v>114792</v>
      </c>
      <c r="J13" s="10">
        <v>7951</v>
      </c>
      <c r="K13" s="26">
        <f t="shared" si="4"/>
        <v>6.9264408669593696</v>
      </c>
    </row>
    <row r="14" spans="1:13" ht="21.6" customHeight="1" x14ac:dyDescent="0.25">
      <c r="A14" s="25" t="s">
        <v>25</v>
      </c>
      <c r="B14" s="8" t="s">
        <v>26</v>
      </c>
      <c r="C14" s="9">
        <f t="shared" si="0"/>
        <v>253991</v>
      </c>
      <c r="D14" s="10">
        <f t="shared" si="1"/>
        <v>43575</v>
      </c>
      <c r="E14" s="11">
        <f t="shared" si="2"/>
        <v>17.156119705028917</v>
      </c>
      <c r="F14" s="9">
        <v>122379</v>
      </c>
      <c r="G14" s="10">
        <v>26994</v>
      </c>
      <c r="H14" s="11">
        <f t="shared" si="3"/>
        <v>22.057705978966979</v>
      </c>
      <c r="I14" s="9">
        <v>131612</v>
      </c>
      <c r="J14" s="10">
        <v>16581</v>
      </c>
      <c r="K14" s="26">
        <f t="shared" si="4"/>
        <v>12.598395283104885</v>
      </c>
    </row>
    <row r="15" spans="1:13" ht="21.6" customHeight="1" x14ac:dyDescent="0.25">
      <c r="A15" s="25" t="s">
        <v>27</v>
      </c>
      <c r="B15" s="8" t="s">
        <v>28</v>
      </c>
      <c r="C15" s="9">
        <f t="shared" si="0"/>
        <v>270187</v>
      </c>
      <c r="D15" s="10">
        <f t="shared" si="1"/>
        <v>47432</v>
      </c>
      <c r="E15" s="11">
        <f t="shared" si="2"/>
        <v>17.555248772146697</v>
      </c>
      <c r="F15" s="9">
        <v>121951</v>
      </c>
      <c r="G15" s="10">
        <v>21837</v>
      </c>
      <c r="H15" s="11">
        <f t="shared" si="3"/>
        <v>17.906372231470016</v>
      </c>
      <c r="I15" s="9">
        <v>148236</v>
      </c>
      <c r="J15" s="10">
        <v>25595</v>
      </c>
      <c r="K15" s="26">
        <f t="shared" si="4"/>
        <v>17.26638603308238</v>
      </c>
      <c r="M15" s="12"/>
    </row>
    <row r="16" spans="1:13" ht="21.6" customHeight="1" x14ac:dyDescent="0.25">
      <c r="A16" s="25" t="s">
        <v>29</v>
      </c>
      <c r="B16" s="8" t="s">
        <v>30</v>
      </c>
      <c r="C16" s="9">
        <f t="shared" si="0"/>
        <v>495219</v>
      </c>
      <c r="D16" s="10">
        <f t="shared" si="1"/>
        <v>77636</v>
      </c>
      <c r="E16" s="11">
        <f t="shared" si="2"/>
        <v>15.677104472970543</v>
      </c>
      <c r="F16" s="9">
        <v>228749</v>
      </c>
      <c r="G16" s="10">
        <v>33559</v>
      </c>
      <c r="H16" s="11">
        <f t="shared" si="3"/>
        <v>14.670665226951812</v>
      </c>
      <c r="I16" s="9">
        <v>266470</v>
      </c>
      <c r="J16" s="10">
        <v>44077</v>
      </c>
      <c r="K16" s="26">
        <f t="shared" si="4"/>
        <v>16.541074042106054</v>
      </c>
    </row>
    <row r="17" spans="1:11" ht="21.6" customHeight="1" x14ac:dyDescent="0.25">
      <c r="A17" s="25" t="s">
        <v>31</v>
      </c>
      <c r="B17" s="8" t="s">
        <v>32</v>
      </c>
      <c r="C17" s="9">
        <f t="shared" si="0"/>
        <v>319029</v>
      </c>
      <c r="D17" s="10">
        <f t="shared" si="1"/>
        <v>41875</v>
      </c>
      <c r="E17" s="11">
        <f t="shared" si="2"/>
        <v>13.125765996194701</v>
      </c>
      <c r="F17" s="9">
        <v>152011</v>
      </c>
      <c r="G17" s="10">
        <v>22580</v>
      </c>
      <c r="H17" s="11">
        <f t="shared" si="3"/>
        <v>14.854188183749862</v>
      </c>
      <c r="I17" s="9">
        <v>167018</v>
      </c>
      <c r="J17" s="10">
        <v>19295</v>
      </c>
      <c r="K17" s="26">
        <f t="shared" si="4"/>
        <v>11.552647020081668</v>
      </c>
    </row>
    <row r="18" spans="1:11" ht="21.6" customHeight="1" x14ac:dyDescent="0.25">
      <c r="A18" s="25" t="s">
        <v>33</v>
      </c>
      <c r="B18" s="8" t="s">
        <v>34</v>
      </c>
      <c r="C18" s="9">
        <f t="shared" si="0"/>
        <v>193025</v>
      </c>
      <c r="D18" s="10">
        <f t="shared" si="1"/>
        <v>20287</v>
      </c>
      <c r="E18" s="11">
        <f t="shared" si="2"/>
        <v>10.510037559901567</v>
      </c>
      <c r="F18" s="9">
        <v>92210</v>
      </c>
      <c r="G18" s="10">
        <v>11675</v>
      </c>
      <c r="H18" s="11">
        <f t="shared" si="3"/>
        <v>12.661316560026028</v>
      </c>
      <c r="I18" s="9">
        <v>100815</v>
      </c>
      <c r="J18" s="10">
        <v>8612</v>
      </c>
      <c r="K18" s="26">
        <f t="shared" si="4"/>
        <v>8.5423796062093942</v>
      </c>
    </row>
    <row r="19" spans="1:11" ht="21.6" customHeight="1" x14ac:dyDescent="0.25">
      <c r="A19" s="25" t="s">
        <v>35</v>
      </c>
      <c r="B19" s="8" t="s">
        <v>36</v>
      </c>
      <c r="C19" s="9">
        <f t="shared" si="0"/>
        <v>627766</v>
      </c>
      <c r="D19" s="10">
        <f t="shared" si="1"/>
        <v>106057</v>
      </c>
      <c r="E19" s="11">
        <f t="shared" si="2"/>
        <v>16.894352354221159</v>
      </c>
      <c r="F19" s="9">
        <v>298463</v>
      </c>
      <c r="G19" s="10">
        <v>50169</v>
      </c>
      <c r="H19" s="11">
        <f t="shared" si="3"/>
        <v>16.809118718233083</v>
      </c>
      <c r="I19" s="9">
        <v>329303</v>
      </c>
      <c r="J19" s="10">
        <v>55888</v>
      </c>
      <c r="K19" s="26">
        <f t="shared" si="4"/>
        <v>16.971603659851262</v>
      </c>
    </row>
    <row r="20" spans="1:11" ht="21.6" customHeight="1" x14ac:dyDescent="0.25">
      <c r="A20" s="25" t="s">
        <v>37</v>
      </c>
      <c r="B20" s="8" t="s">
        <v>38</v>
      </c>
      <c r="C20" s="9">
        <f t="shared" si="0"/>
        <v>682603</v>
      </c>
      <c r="D20" s="10">
        <f t="shared" si="1"/>
        <v>159373</v>
      </c>
      <c r="E20" s="11">
        <f t="shared" si="2"/>
        <v>23.347831755793631</v>
      </c>
      <c r="F20" s="9">
        <v>306598</v>
      </c>
      <c r="G20" s="10">
        <v>67035</v>
      </c>
      <c r="H20" s="11">
        <f t="shared" si="3"/>
        <v>21.864134795399838</v>
      </c>
      <c r="I20" s="9">
        <v>376005</v>
      </c>
      <c r="J20" s="10">
        <v>92338</v>
      </c>
      <c r="K20" s="26">
        <f t="shared" si="4"/>
        <v>24.557652158880867</v>
      </c>
    </row>
    <row r="21" spans="1:11" ht="21.6" customHeight="1" x14ac:dyDescent="0.25">
      <c r="A21" s="25" t="s">
        <v>39</v>
      </c>
      <c r="B21" s="8" t="s">
        <v>40</v>
      </c>
      <c r="C21" s="9">
        <f t="shared" si="0"/>
        <v>523069</v>
      </c>
      <c r="D21" s="10">
        <f t="shared" si="1"/>
        <v>157434</v>
      </c>
      <c r="E21" s="11">
        <f t="shared" si="2"/>
        <v>30.098132368769704</v>
      </c>
      <c r="F21" s="9">
        <v>244011</v>
      </c>
      <c r="G21" s="10">
        <v>67772</v>
      </c>
      <c r="H21" s="11">
        <f t="shared" si="3"/>
        <v>27.774157722397764</v>
      </c>
      <c r="I21" s="9">
        <v>279058</v>
      </c>
      <c r="J21" s="10">
        <v>89662</v>
      </c>
      <c r="K21" s="26">
        <f t="shared" si="4"/>
        <v>32.130238158375676</v>
      </c>
    </row>
    <row r="22" spans="1:11" ht="21.6" customHeight="1" x14ac:dyDescent="0.25">
      <c r="A22" s="25" t="s">
        <v>41</v>
      </c>
      <c r="B22" s="8" t="s">
        <v>42</v>
      </c>
      <c r="C22" s="9">
        <f t="shared" si="0"/>
        <v>159480</v>
      </c>
      <c r="D22" s="10">
        <f t="shared" si="1"/>
        <v>38561</v>
      </c>
      <c r="E22" s="11">
        <f t="shared" si="2"/>
        <v>24.179207424128418</v>
      </c>
      <c r="F22" s="9">
        <v>73215</v>
      </c>
      <c r="G22" s="10">
        <v>17985</v>
      </c>
      <c r="H22" s="11">
        <f t="shared" si="3"/>
        <v>24.564638393771769</v>
      </c>
      <c r="I22" s="9">
        <v>86265</v>
      </c>
      <c r="J22" s="10">
        <v>20576</v>
      </c>
      <c r="K22" s="26">
        <f t="shared" si="4"/>
        <v>23.852083695589172</v>
      </c>
    </row>
    <row r="23" spans="1:11" ht="21.6" customHeight="1" x14ac:dyDescent="0.25">
      <c r="A23" s="25" t="s">
        <v>43</v>
      </c>
      <c r="B23" s="8" t="s">
        <v>44</v>
      </c>
      <c r="C23" s="9">
        <f t="shared" si="0"/>
        <v>646314</v>
      </c>
      <c r="D23" s="10">
        <f t="shared" si="1"/>
        <v>183390</v>
      </c>
      <c r="E23" s="11">
        <f t="shared" si="2"/>
        <v>28.374752829120208</v>
      </c>
      <c r="F23" s="9">
        <v>316138</v>
      </c>
      <c r="G23" s="10">
        <v>80252</v>
      </c>
      <c r="H23" s="11">
        <f t="shared" si="3"/>
        <v>25.385116626283459</v>
      </c>
      <c r="I23" s="9">
        <v>330176</v>
      </c>
      <c r="J23" s="10">
        <v>103138</v>
      </c>
      <c r="K23" s="26">
        <f t="shared" si="4"/>
        <v>31.237279511533245</v>
      </c>
    </row>
    <row r="24" spans="1:11" ht="21.6" customHeight="1" x14ac:dyDescent="0.25">
      <c r="A24" s="25" t="s">
        <v>45</v>
      </c>
      <c r="B24" s="8" t="s">
        <v>46</v>
      </c>
      <c r="C24" s="9">
        <f t="shared" si="0"/>
        <v>373794</v>
      </c>
      <c r="D24" s="10">
        <f t="shared" si="1"/>
        <v>39927</v>
      </c>
      <c r="E24" s="11">
        <f t="shared" si="2"/>
        <v>10.681551870816545</v>
      </c>
      <c r="F24" s="9">
        <v>194011</v>
      </c>
      <c r="G24" s="10">
        <v>24881</v>
      </c>
      <c r="H24" s="11">
        <f t="shared" si="3"/>
        <v>12.824530567854401</v>
      </c>
      <c r="I24" s="9">
        <v>179783</v>
      </c>
      <c r="J24" s="10">
        <v>15046</v>
      </c>
      <c r="K24" s="26">
        <f t="shared" si="4"/>
        <v>8.3689781570003845</v>
      </c>
    </row>
    <row r="25" spans="1:11" ht="21.6" customHeight="1" x14ac:dyDescent="0.25">
      <c r="A25" s="25" t="s">
        <v>47</v>
      </c>
      <c r="B25" s="8" t="s">
        <v>48</v>
      </c>
      <c r="C25" s="9">
        <f t="shared" si="0"/>
        <v>255407</v>
      </c>
      <c r="D25" s="10">
        <f t="shared" si="1"/>
        <v>48489</v>
      </c>
      <c r="E25" s="11">
        <f t="shared" si="2"/>
        <v>18.984992580469605</v>
      </c>
      <c r="F25" s="9">
        <v>123710</v>
      </c>
      <c r="G25" s="10">
        <v>24300</v>
      </c>
      <c r="H25" s="11">
        <f t="shared" si="3"/>
        <v>19.642712796055289</v>
      </c>
      <c r="I25" s="9">
        <v>131697</v>
      </c>
      <c r="J25" s="10">
        <v>24189</v>
      </c>
      <c r="K25" s="26">
        <f t="shared" si="4"/>
        <v>18.367160983165903</v>
      </c>
    </row>
    <row r="26" spans="1:11" ht="21.6" customHeight="1" x14ac:dyDescent="0.25">
      <c r="A26" s="25" t="s">
        <v>49</v>
      </c>
      <c r="B26" s="8" t="s">
        <v>50</v>
      </c>
      <c r="C26" s="9">
        <f t="shared" si="0"/>
        <v>138845</v>
      </c>
      <c r="D26" s="10">
        <f t="shared" si="1"/>
        <v>5119</v>
      </c>
      <c r="E26" s="11">
        <f t="shared" si="2"/>
        <v>3.6868450430335988</v>
      </c>
      <c r="F26" s="9">
        <v>64548</v>
      </c>
      <c r="G26" s="10">
        <v>4154</v>
      </c>
      <c r="H26" s="11">
        <f t="shared" si="3"/>
        <v>6.4355208526987671</v>
      </c>
      <c r="I26" s="9">
        <v>74297</v>
      </c>
      <c r="J26" s="10">
        <v>965</v>
      </c>
      <c r="K26" s="26">
        <f t="shared" si="4"/>
        <v>1.2988411375964035</v>
      </c>
    </row>
    <row r="27" spans="1:11" ht="21.6" customHeight="1" x14ac:dyDescent="0.25">
      <c r="A27" s="25" t="s">
        <v>51</v>
      </c>
      <c r="B27" s="8" t="s">
        <v>52</v>
      </c>
      <c r="C27" s="9">
        <f t="shared" si="0"/>
        <v>221737</v>
      </c>
      <c r="D27" s="10">
        <f t="shared" si="1"/>
        <v>56577</v>
      </c>
      <c r="E27" s="11">
        <f t="shared" si="2"/>
        <v>25.515362794662146</v>
      </c>
      <c r="F27" s="9">
        <v>101508</v>
      </c>
      <c r="G27" s="10">
        <v>30247</v>
      </c>
      <c r="H27" s="11">
        <f t="shared" si="3"/>
        <v>29.797651416637112</v>
      </c>
      <c r="I27" s="9">
        <v>120229</v>
      </c>
      <c r="J27" s="10">
        <v>26330</v>
      </c>
      <c r="K27" s="26">
        <f t="shared" si="4"/>
        <v>21.899874406341233</v>
      </c>
    </row>
    <row r="28" spans="1:11" ht="21.6" customHeight="1" x14ac:dyDescent="0.25">
      <c r="A28" s="25" t="s">
        <v>53</v>
      </c>
      <c r="B28" s="8" t="s">
        <v>54</v>
      </c>
      <c r="C28" s="9">
        <f t="shared" si="0"/>
        <v>182391</v>
      </c>
      <c r="D28" s="10">
        <f t="shared" si="1"/>
        <v>41802</v>
      </c>
      <c r="E28" s="11">
        <f t="shared" si="2"/>
        <v>22.9188940243762</v>
      </c>
      <c r="F28" s="9">
        <v>84534</v>
      </c>
      <c r="G28" s="10">
        <v>19473</v>
      </c>
      <c r="H28" s="11">
        <f t="shared" si="3"/>
        <v>23.035701611186031</v>
      </c>
      <c r="I28" s="9">
        <v>97857</v>
      </c>
      <c r="J28" s="10">
        <v>22329</v>
      </c>
      <c r="K28" s="26">
        <f t="shared" si="4"/>
        <v>22.817989515313162</v>
      </c>
    </row>
    <row r="29" spans="1:11" ht="21.6" customHeight="1" x14ac:dyDescent="0.25">
      <c r="A29" s="33" t="s">
        <v>55</v>
      </c>
      <c r="B29" s="34" t="s">
        <v>56</v>
      </c>
      <c r="C29" s="35">
        <f t="shared" si="0"/>
        <v>259483</v>
      </c>
      <c r="D29" s="36">
        <f t="shared" si="1"/>
        <v>50899</v>
      </c>
      <c r="E29" s="37">
        <f t="shared" si="2"/>
        <v>19.615543214777077</v>
      </c>
      <c r="F29" s="35">
        <v>115660</v>
      </c>
      <c r="G29" s="36">
        <v>28071</v>
      </c>
      <c r="H29" s="37">
        <f t="shared" si="3"/>
        <v>24.270274943800796</v>
      </c>
      <c r="I29" s="35">
        <v>143823</v>
      </c>
      <c r="J29" s="36">
        <v>22828</v>
      </c>
      <c r="K29" s="38">
        <f t="shared" si="4"/>
        <v>15.872287464452834</v>
      </c>
    </row>
  </sheetData>
  <sheetProtection password="CEE9" sheet="1"/>
  <mergeCells count="8">
    <mergeCell ref="A1:K1"/>
    <mergeCell ref="A2:K2"/>
    <mergeCell ref="A3:K3"/>
    <mergeCell ref="A5:A6"/>
    <mergeCell ref="B5:B6"/>
    <mergeCell ref="C5:E5"/>
    <mergeCell ref="F5:H5"/>
    <mergeCell ref="I5:K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2018-04-30T20:01:33Z</dcterms:created>
  <dcterms:modified xsi:type="dcterms:W3CDTF">2018-04-30T20:02:20Z</dcterms:modified>
</cp:coreProperties>
</file>